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15330" windowHeight="441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  <definedName name="_xlnm.Print_Area" localSheetId="0">'Приложение 1 (Объем доходов'!$A$1:$C$82</definedName>
  </definedNames>
  <calcPr fullCalcOnLoad="1"/>
</workbook>
</file>

<file path=xl/sharedStrings.xml><?xml version="1.0" encoding="utf-8"?>
<sst xmlns="http://schemas.openxmlformats.org/spreadsheetml/2006/main" count="150" uniqueCount="148">
  <si>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</si>
  <si>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</si>
  <si>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</si>
  <si>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</si>
  <si>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</si>
  <si>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</si>
  <si>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</si>
  <si>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</si>
  <si>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</si>
  <si>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</si>
  <si>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</si>
  <si>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</si>
  <si>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</si>
  <si>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</si>
  <si>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</si>
  <si>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</si>
  <si>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</si>
  <si>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</si>
  <si>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</si>
  <si>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</si>
  <si>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</si>
  <si>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</si>
  <si>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</si>
  <si>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</si>
  <si>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</si>
  <si>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</si>
  <si>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</si>
  <si>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</si>
  <si>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</si>
  <si>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</si>
  <si>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</si>
  <si>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</si>
  <si>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</si>
  <si>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</si>
  <si>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</si>
  <si>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</si>
  <si>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</si>
  <si>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</si>
  <si>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</si>
  <si>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</si>
  <si>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</si>
  <si>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</si>
  <si>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</si>
  <si>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</si>
  <si>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</si>
  <si>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</si>
  <si>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2017 год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</si>
  <si>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</si>
  <si>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</si>
  <si>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</si>
  <si>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</si>
  <si>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</si>
  <si>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</si>
  <si>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</si>
  <si>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</si>
  <si>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</si>
  <si>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</si>
  <si>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</si>
  <si>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</si>
  <si>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</si>
  <si>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</si>
  <si>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</si>
  <si>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</si>
  <si>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</si>
  <si>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</si>
  <si>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</si>
  <si>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</si>
  <si>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</si>
  <si>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</si>
  <si>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</si>
  <si>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</si>
  <si>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</si>
  <si>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</si>
  <si>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</si>
  <si>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</si>
  <si>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</si>
  <si>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</si>
  <si>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</si>
  <si>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</si>
  <si>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</si>
  <si>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</si>
  <si>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</si>
  <si>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</si>
  <si>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</si>
  <si>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</si>
  <si>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</si>
  <si>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</si>
  <si>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</si>
  <si>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</si>
  <si>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</si>
  <si>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</si>
  <si>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</si>
  <si>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</si>
  <si>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</si>
  <si>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</si>
  <si>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</si>
  <si>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</si>
  <si>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</si>
  <si>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</si>
  <si>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</si>
  <si>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</si>
  <si>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</si>
  <si>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</si>
  <si>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000 1 03 00000 00 0000 000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</si>
  <si>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</si>
  <si>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</si>
  <si>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</si>
  <si>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</si>
  <si>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</si>
  <si>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 xml:space="preserve">Налоги на товары (работы, услуги),  реализуемые на территории Российской Федерации 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</si>
  <si>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</si>
  <si>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</si>
  <si>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</si>
  <si>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</si>
  <si>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</si>
  <si>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000 2 02 35485 04 0000 151</t>
  </si>
  <si>
    <t>Республики Крым от 30.12.2016  № 1-50/3 «О бюджете муниципального образования</t>
  </si>
  <si>
    <t>000 2 02 29999 04 0101 151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</si>
  <si>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</si>
  <si>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000 2 02 25519 04 0000 151</t>
  </si>
  <si>
    <t>Субсидия бюджетам городских округов на поддержку отрасли культуры</t>
  </si>
  <si>
    <t>000 2 02 29999 04 0102 151</t>
  </si>
  <si>
    <t>Прочие субсидии бюджетам городских округов (на обустройство детских игровых площадок)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</si>
  <si>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</si>
  <si>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</si>
  <si>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</si>
  <si>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</si>
  <si>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000 2 02 30024 04 0020 151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</si>
  <si>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безнадзорных животных)</t>
  </si>
  <si>
    <t>000 2 02 29999 04 0000 151</t>
  </si>
  <si>
    <t xml:space="preserve">Прочие субсидии бюджетам городских округов </t>
  </si>
  <si>
    <t>000 2 02 20051 04 0000 151</t>
  </si>
  <si>
    <t xml:space="preserve">Субсидии бюджетам городских округов на реализацию федеральных целевых программ 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</si>
  <si>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</si>
  <si>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000 2 02 20041 04 0000 151</t>
  </si>
  <si>
    <t xml:space="preserve">«О внесении изменений в решение Евпаторийского городского совета </t>
  </si>
  <si>
    <t>Прочие субсидии бюджетам городских округов (на обустройство спортивных площадок для выполнения нормативов комплекса ГТО)</t>
  </si>
  <si>
    <t>000 2 02 29999 04 0103 151</t>
  </si>
  <si>
    <t>000 2 02 25027 04 0000 151</t>
  </si>
  <si>
    <r>
      <t>Субсидии бюджетам городских округов на реализацию мероприятий государственной программы Российской Федерации "Доступная среда" на 2011 - 2020 годы</t>
    </r>
    <r>
      <rPr>
        <b/>
        <i/>
        <sz val="14"/>
        <rFont val="Times New Roman"/>
        <family val="1"/>
      </rPr>
      <t xml:space="preserve"> </t>
    </r>
  </si>
  <si>
    <t>городской округ  Евпатория  Республики Крым на 2017 год» с изменениями и дополнениями"</t>
  </si>
  <si>
    <t>000 2 02 29999 04 0104 151</t>
  </si>
  <si>
    <t>Прочие субсидии бюджетам городских округов (на мероприятия, связанные со сносом самовольных построек)</t>
  </si>
  <si>
    <t>000 1 17 05040 04 0000 180</t>
  </si>
  <si>
    <t xml:space="preserve">Прочие неналоговые доходы бюджетов городских округов </t>
  </si>
  <si>
    <t>000 2 02 25517 04 0000 151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</si>
  <si>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</si>
  <si>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от 28.11.2017 № 1-67/1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</si>
</sst>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horizontal="justify" vertical="center" wrapText="1"/>
    </xf>
    <xf numFmtId="49" fontId="7" fillId="34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center"/>
    </xf>
    <xf numFmtId="0" fontId="46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justify" vertical="center" wrapText="1"/>
    </xf>
    <xf numFmtId="4" fontId="5" fillId="32" borderId="0" xfId="0" applyNumberFormat="1" applyFont="1" applyFill="1" applyAlignment="1">
      <alignment/>
    </xf>
    <xf numFmtId="0" fontId="7" fillId="32" borderId="10" xfId="0" applyFont="1" applyFill="1" applyBorder="1" applyAlignment="1">
      <alignment horizontal="justify" vertical="center" wrapText="1"/>
    </xf>
    <xf numFmtId="0" fontId="8" fillId="32" borderId="0" xfId="0" applyFont="1" applyFill="1" applyAlignment="1">
      <alignment/>
    </xf>
    <xf numFmtId="4" fontId="8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80" zoomScaleNormal="80" zoomScalePageLayoutView="0" workbookViewId="0" topLeftCell="A1">
      <pane xSplit="1" ySplit="12" topLeftCell="B2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6" sqref="C6"/>
    </sheetView>
  </sheetViews>
  <sheetFormatPr defaultColWidth="9.00390625" defaultRowHeight="12.75"/>
  <cols>
    <col min="1" max="1" width="35.25390625" style="16" customWidth="1"/>
    <col min="2" max="2" width="112.25390625" style="16" customWidth="1"/>
    <col min="3" max="3" width="24.25390625" style="16" customWidth="1"/>
    <col min="4" max="4" width="32.00390625" style="1" customWidth="1"/>
    <col min="5" max="5" width="20.75390625" style="1" customWidth="1"/>
    <col min="6" max="9" width="9.125" style="1" customWidth="1"/>
    <col min="10" max="10" width="8.125" style="1" customWidth="1"/>
    <col min="11" max="16384" width="9.125" style="1" customWidth="1"/>
  </cols>
  <sheetData>
    <row r="1" spans="1:3" ht="38.25" customHeight="1">
      <c r="A1" s="14"/>
      <c r="B1" s="3"/>
      <c r="C1" s="17" t="s">
        <v>34</v>
      </c>
    </row>
    <row r="2" spans="1:3" ht="18.75">
      <c r="A2" s="3"/>
      <c r="B2" s="3"/>
      <c r="C2" s="18" t="s">
        <v>35</v>
      </c>
    </row>
    <row r="3" spans="1:3" ht="18.75">
      <c r="A3" s="3"/>
      <c r="B3" s="54" t="s">
        <v>135</v>
      </c>
      <c r="C3" s="54"/>
    </row>
    <row r="4" spans="1:3" ht="18.75">
      <c r="A4" s="3"/>
      <c r="B4" s="19"/>
      <c r="C4" s="19" t="s">
        <v>116</v>
      </c>
    </row>
    <row r="5" spans="1:3" ht="16.5" customHeight="1">
      <c r="A5" s="3"/>
      <c r="B5" s="54" t="s">
        <v>140</v>
      </c>
      <c r="C5" s="54"/>
    </row>
    <row r="6" spans="1:3" ht="29.25" customHeight="1">
      <c r="A6" s="3"/>
      <c r="B6" s="3"/>
      <c r="C6" s="18" t="s">
        <v>147</v>
      </c>
    </row>
    <row r="7" spans="1:3" ht="18.75" customHeight="1">
      <c r="A7" s="3"/>
      <c r="B7" s="3"/>
      <c r="C7" s="18"/>
    </row>
    <row r="8" spans="1:3" ht="42.75" customHeight="1">
      <c r="A8" s="55" t="s">
        <v>46</v>
      </c>
      <c r="B8" s="56"/>
      <c r="C8" s="56"/>
    </row>
    <row r="9" spans="1:3" ht="18.75">
      <c r="A9" s="14"/>
      <c r="B9" s="19"/>
      <c r="C9" s="19" t="s">
        <v>36</v>
      </c>
    </row>
    <row r="10" spans="1:3" ht="24.75" customHeight="1">
      <c r="A10" s="10" t="s">
        <v>1</v>
      </c>
      <c r="B10" s="10" t="s">
        <v>2</v>
      </c>
      <c r="C10" s="9" t="s">
        <v>3</v>
      </c>
    </row>
    <row r="11" spans="1:3" ht="18.75">
      <c r="A11" s="20">
        <v>1</v>
      </c>
      <c r="B11" s="20">
        <v>2</v>
      </c>
      <c r="C11" s="20">
        <v>3</v>
      </c>
    </row>
    <row r="12" spans="1:3" ht="26.25" customHeight="1">
      <c r="A12" s="10" t="s">
        <v>4</v>
      </c>
      <c r="B12" s="10" t="s">
        <v>5</v>
      </c>
      <c r="C12" s="11">
        <f>C13+C14+C15+C16+C17+C18+C19+C20+C21+C22+C23+C24+C25+C26+C27+C28</f>
        <v>848131562.0799999</v>
      </c>
    </row>
    <row r="13" spans="1:3" ht="24" customHeight="1">
      <c r="A13" s="20" t="s">
        <v>6</v>
      </c>
      <c r="B13" s="21" t="s">
        <v>7</v>
      </c>
      <c r="C13" s="35">
        <v>325512726</v>
      </c>
    </row>
    <row r="14" spans="1:3" ht="24" customHeight="1">
      <c r="A14" s="44" t="s">
        <v>103</v>
      </c>
      <c r="B14" s="45" t="s">
        <v>109</v>
      </c>
      <c r="C14" s="46">
        <v>4284324.08</v>
      </c>
    </row>
    <row r="15" spans="1:3" ht="25.5" customHeight="1">
      <c r="A15" s="20" t="s">
        <v>8</v>
      </c>
      <c r="B15" s="22" t="s">
        <v>9</v>
      </c>
      <c r="C15" s="12">
        <v>43500000</v>
      </c>
    </row>
    <row r="16" spans="1:3" ht="25.5" customHeight="1">
      <c r="A16" s="36" t="s">
        <v>43</v>
      </c>
      <c r="B16" s="37" t="s">
        <v>42</v>
      </c>
      <c r="C16" s="12">
        <v>168000</v>
      </c>
    </row>
    <row r="17" spans="1:3" ht="40.5" customHeight="1">
      <c r="A17" s="20" t="s">
        <v>10</v>
      </c>
      <c r="B17" s="22" t="s">
        <v>11</v>
      </c>
      <c r="C17" s="12">
        <v>12000000</v>
      </c>
    </row>
    <row r="18" spans="1:3" ht="21" customHeight="1">
      <c r="A18" s="20" t="s">
        <v>12</v>
      </c>
      <c r="B18" s="22" t="s">
        <v>13</v>
      </c>
      <c r="C18" s="12">
        <v>35500000</v>
      </c>
    </row>
    <row r="19" spans="1:3" ht="24.75" customHeight="1">
      <c r="A19" s="23" t="s">
        <v>14</v>
      </c>
      <c r="B19" s="21" t="s">
        <v>15</v>
      </c>
      <c r="C19" s="12">
        <v>9400000</v>
      </c>
    </row>
    <row r="20" spans="1:3" ht="57" customHeight="1">
      <c r="A20" s="20" t="s">
        <v>16</v>
      </c>
      <c r="B20" s="22" t="s">
        <v>17</v>
      </c>
      <c r="C20" s="35">
        <v>236889173</v>
      </c>
    </row>
    <row r="21" spans="1:3" ht="57" customHeight="1">
      <c r="A21" s="29" t="s">
        <v>45</v>
      </c>
      <c r="B21" s="6" t="s">
        <v>44</v>
      </c>
      <c r="C21" s="35">
        <v>384257</v>
      </c>
    </row>
    <row r="22" spans="1:3" ht="39.75" customHeight="1">
      <c r="A22" s="20" t="s">
        <v>18</v>
      </c>
      <c r="B22" s="22" t="s">
        <v>19</v>
      </c>
      <c r="C22" s="12">
        <v>19399600</v>
      </c>
    </row>
    <row r="23" spans="1:3" ht="40.5" customHeight="1">
      <c r="A23" s="20" t="s">
        <v>20</v>
      </c>
      <c r="B23" s="22" t="s">
        <v>21</v>
      </c>
      <c r="C23" s="12">
        <v>2273717</v>
      </c>
    </row>
    <row r="24" spans="1:3" ht="63" customHeight="1">
      <c r="A24" s="20" t="s">
        <v>22</v>
      </c>
      <c r="B24" s="22" t="s">
        <v>23</v>
      </c>
      <c r="C24" s="12">
        <v>14932589</v>
      </c>
    </row>
    <row r="25" spans="1:3" ht="26.25" customHeight="1">
      <c r="A25" s="20" t="s">
        <v>24</v>
      </c>
      <c r="B25" s="22" t="s">
        <v>25</v>
      </c>
      <c r="C25" s="12">
        <v>3680000</v>
      </c>
    </row>
    <row r="26" spans="1:3" ht="24.75" customHeight="1">
      <c r="A26" s="20" t="s">
        <v>26</v>
      </c>
      <c r="B26" s="22" t="s">
        <v>27</v>
      </c>
      <c r="C26" s="12">
        <v>132899528</v>
      </c>
    </row>
    <row r="27" spans="1:3" ht="24.75" customHeight="1">
      <c r="A27" s="20" t="s">
        <v>40</v>
      </c>
      <c r="B27" s="22" t="s">
        <v>41</v>
      </c>
      <c r="C27" s="12">
        <v>6770081</v>
      </c>
    </row>
    <row r="28" spans="1:3" ht="24.75" customHeight="1">
      <c r="A28" s="20" t="s">
        <v>143</v>
      </c>
      <c r="B28" s="22" t="s">
        <v>144</v>
      </c>
      <c r="C28" s="12">
        <v>537567</v>
      </c>
    </row>
    <row r="29" spans="1:3" ht="21.75" customHeight="1">
      <c r="A29" s="10" t="s">
        <v>37</v>
      </c>
      <c r="B29" s="10" t="s">
        <v>28</v>
      </c>
      <c r="C29" s="13">
        <f>C30+C47+C32</f>
        <v>2962378767.3199997</v>
      </c>
    </row>
    <row r="30" spans="1:3" s="2" customFormat="1" ht="27" customHeight="1">
      <c r="A30" s="4" t="s">
        <v>52</v>
      </c>
      <c r="B30" s="24" t="s">
        <v>29</v>
      </c>
      <c r="C30" s="38">
        <f>C31</f>
        <v>33319072</v>
      </c>
    </row>
    <row r="31" spans="1:3" ht="29.25" customHeight="1">
      <c r="A31" s="5" t="s">
        <v>47</v>
      </c>
      <c r="B31" s="25" t="s">
        <v>30</v>
      </c>
      <c r="C31" s="39">
        <v>33319072</v>
      </c>
    </row>
    <row r="32" spans="1:3" s="31" customFormat="1" ht="39" customHeight="1">
      <c r="A32" s="26" t="s">
        <v>104</v>
      </c>
      <c r="B32" s="27" t="s">
        <v>39</v>
      </c>
      <c r="C32" s="40">
        <f>C33+C34+C35+C38+C39+C40+C36+C37</f>
        <v>1415924895.32</v>
      </c>
    </row>
    <row r="33" spans="1:3" s="31" customFormat="1" ht="69" customHeight="1">
      <c r="A33" s="29" t="s">
        <v>134</v>
      </c>
      <c r="B33" s="50" t="s">
        <v>133</v>
      </c>
      <c r="C33" s="39">
        <v>86805064.17</v>
      </c>
    </row>
    <row r="34" spans="1:5" s="31" customFormat="1" ht="28.5" customHeight="1">
      <c r="A34" s="29" t="s">
        <v>131</v>
      </c>
      <c r="B34" s="50" t="s">
        <v>132</v>
      </c>
      <c r="C34" s="39">
        <v>47211685.95</v>
      </c>
      <c r="E34" s="53"/>
    </row>
    <row r="35" spans="1:5" s="31" customFormat="1" ht="49.5" customHeight="1">
      <c r="A35" s="29" t="s">
        <v>123</v>
      </c>
      <c r="B35" s="50" t="s">
        <v>124</v>
      </c>
      <c r="C35" s="39">
        <v>1155339503.87</v>
      </c>
      <c r="E35" s="53"/>
    </row>
    <row r="36" spans="1:3" s="31" customFormat="1" ht="49.5" customHeight="1">
      <c r="A36" s="29" t="s">
        <v>138</v>
      </c>
      <c r="B36" s="50" t="s">
        <v>139</v>
      </c>
      <c r="C36" s="39">
        <v>1426600</v>
      </c>
    </row>
    <row r="37" spans="1:3" s="31" customFormat="1" ht="49.5" customHeight="1">
      <c r="A37" s="29" t="s">
        <v>145</v>
      </c>
      <c r="B37" s="43" t="s">
        <v>146</v>
      </c>
      <c r="C37" s="39">
        <v>510746.41</v>
      </c>
    </row>
    <row r="38" spans="1:3" s="31" customFormat="1" ht="30.75" customHeight="1">
      <c r="A38" s="29" t="s">
        <v>119</v>
      </c>
      <c r="B38" s="43" t="s">
        <v>120</v>
      </c>
      <c r="C38" s="39">
        <v>90000</v>
      </c>
    </row>
    <row r="39" spans="1:3" s="31" customFormat="1" ht="54" customHeight="1">
      <c r="A39" s="29" t="s">
        <v>125</v>
      </c>
      <c r="B39" s="50" t="s">
        <v>126</v>
      </c>
      <c r="C39" s="39">
        <v>23402682</v>
      </c>
    </row>
    <row r="40" spans="1:4" s="51" customFormat="1" ht="31.5" customHeight="1">
      <c r="A40" s="26" t="s">
        <v>129</v>
      </c>
      <c r="B40" s="27" t="s">
        <v>130</v>
      </c>
      <c r="C40" s="40">
        <f>C41+C42+C43+C44+C45+C46</f>
        <v>101138612.92</v>
      </c>
      <c r="D40" s="52"/>
    </row>
    <row r="41" spans="1:4" s="51" customFormat="1" ht="31.5" customHeight="1">
      <c r="A41" s="29" t="s">
        <v>129</v>
      </c>
      <c r="B41" s="43" t="s">
        <v>130</v>
      </c>
      <c r="C41" s="39">
        <v>194190</v>
      </c>
      <c r="D41" s="52"/>
    </row>
    <row r="42" spans="1:3" s="31" customFormat="1" ht="60" customHeight="1">
      <c r="A42" s="29" t="s">
        <v>68</v>
      </c>
      <c r="B42" s="43" t="s">
        <v>38</v>
      </c>
      <c r="C42" s="39">
        <v>24954675</v>
      </c>
    </row>
    <row r="43" spans="1:3" s="31" customFormat="1" ht="69.75" customHeight="1">
      <c r="A43" s="29" t="s">
        <v>117</v>
      </c>
      <c r="B43" s="43" t="s">
        <v>118</v>
      </c>
      <c r="C43" s="39">
        <v>21032000</v>
      </c>
    </row>
    <row r="44" spans="1:3" s="31" customFormat="1" ht="27" customHeight="1">
      <c r="A44" s="29" t="s">
        <v>121</v>
      </c>
      <c r="B44" s="50" t="s">
        <v>122</v>
      </c>
      <c r="C44" s="39">
        <v>2656800.72</v>
      </c>
    </row>
    <row r="45" spans="1:3" s="31" customFormat="1" ht="51.75" customHeight="1">
      <c r="A45" s="29" t="s">
        <v>137</v>
      </c>
      <c r="B45" s="50" t="s">
        <v>136</v>
      </c>
      <c r="C45" s="39">
        <v>4300947.2</v>
      </c>
    </row>
    <row r="46" spans="1:3" s="31" customFormat="1" ht="51.75" customHeight="1">
      <c r="A46" s="29" t="s">
        <v>141</v>
      </c>
      <c r="B46" s="43" t="s">
        <v>142</v>
      </c>
      <c r="C46" s="39">
        <v>48000000</v>
      </c>
    </row>
    <row r="47" spans="1:3" s="28" customFormat="1" ht="29.25" customHeight="1">
      <c r="A47" s="26" t="s">
        <v>48</v>
      </c>
      <c r="B47" s="27" t="s">
        <v>31</v>
      </c>
      <c r="C47" s="40">
        <f>C48+C69+C70+C71+C72+C73+C74+C75+C76+C77+C78+C79+C80+C81</f>
        <v>1513134800</v>
      </c>
    </row>
    <row r="48" spans="1:4" s="30" customFormat="1" ht="48.75" customHeight="1">
      <c r="A48" s="26" t="s">
        <v>49</v>
      </c>
      <c r="B48" s="27" t="s">
        <v>0</v>
      </c>
      <c r="C48" s="40">
        <f>SUM(C49:C68)</f>
        <v>1329795291</v>
      </c>
      <c r="D48" s="49"/>
    </row>
    <row r="49" spans="1:3" s="30" customFormat="1" ht="82.5" customHeight="1">
      <c r="A49" s="5" t="s">
        <v>50</v>
      </c>
      <c r="B49" s="6" t="s">
        <v>57</v>
      </c>
      <c r="C49" s="39">
        <v>179732</v>
      </c>
    </row>
    <row r="50" spans="1:3" s="30" customFormat="1" ht="82.5" customHeight="1">
      <c r="A50" s="5" t="s">
        <v>51</v>
      </c>
      <c r="B50" s="7" t="s">
        <v>59</v>
      </c>
      <c r="C50" s="39">
        <v>863466</v>
      </c>
    </row>
    <row r="51" spans="1:3" s="30" customFormat="1" ht="81" customHeight="1">
      <c r="A51" s="5" t="s">
        <v>54</v>
      </c>
      <c r="B51" s="8" t="s">
        <v>58</v>
      </c>
      <c r="C51" s="39">
        <v>29358555</v>
      </c>
    </row>
    <row r="52" spans="1:3" s="30" customFormat="1" ht="88.5" customHeight="1">
      <c r="A52" s="5" t="s">
        <v>55</v>
      </c>
      <c r="B52" s="7" t="s">
        <v>66</v>
      </c>
      <c r="C52" s="39">
        <v>27804</v>
      </c>
    </row>
    <row r="53" spans="1:3" s="30" customFormat="1" ht="76.5" customHeight="1">
      <c r="A53" s="5" t="s">
        <v>56</v>
      </c>
      <c r="B53" s="7" t="s">
        <v>60</v>
      </c>
      <c r="C53" s="39">
        <v>3453948</v>
      </c>
    </row>
    <row r="54" spans="1:3" s="30" customFormat="1" ht="76.5" customHeight="1">
      <c r="A54" s="5" t="s">
        <v>65</v>
      </c>
      <c r="B54" s="7" t="s">
        <v>67</v>
      </c>
      <c r="C54" s="39">
        <v>43770100</v>
      </c>
    </row>
    <row r="55" spans="1:3" s="30" customFormat="1" ht="70.5" customHeight="1">
      <c r="A55" s="5" t="s">
        <v>69</v>
      </c>
      <c r="B55" s="7" t="s">
        <v>70</v>
      </c>
      <c r="C55" s="39">
        <v>12936797</v>
      </c>
    </row>
    <row r="56" spans="1:3" s="30" customFormat="1" ht="65.25" customHeight="1">
      <c r="A56" s="5" t="s">
        <v>71</v>
      </c>
      <c r="B56" s="7" t="s">
        <v>72</v>
      </c>
      <c r="C56" s="39">
        <v>16101719</v>
      </c>
    </row>
    <row r="57" spans="1:3" s="30" customFormat="1" ht="72" customHeight="1">
      <c r="A57" s="5" t="s">
        <v>75</v>
      </c>
      <c r="B57" s="7" t="s">
        <v>76</v>
      </c>
      <c r="C57" s="39">
        <v>332196</v>
      </c>
    </row>
    <row r="58" spans="1:3" s="30" customFormat="1" ht="76.5" customHeight="1">
      <c r="A58" s="5" t="s">
        <v>77</v>
      </c>
      <c r="B58" s="7" t="s">
        <v>78</v>
      </c>
      <c r="C58" s="39">
        <v>1201900</v>
      </c>
    </row>
    <row r="59" spans="1:3" s="30" customFormat="1" ht="64.5" customHeight="1">
      <c r="A59" s="5" t="s">
        <v>81</v>
      </c>
      <c r="B59" s="7" t="s">
        <v>82</v>
      </c>
      <c r="C59" s="39">
        <v>13048083</v>
      </c>
    </row>
    <row r="60" spans="1:3" s="30" customFormat="1" ht="63" customHeight="1">
      <c r="A60" s="5" t="s">
        <v>83</v>
      </c>
      <c r="B60" s="7" t="s">
        <v>84</v>
      </c>
      <c r="C60" s="39">
        <v>114000000</v>
      </c>
    </row>
    <row r="61" spans="1:3" s="30" customFormat="1" ht="62.25" customHeight="1">
      <c r="A61" s="5" t="s">
        <v>85</v>
      </c>
      <c r="B61" s="7" t="s">
        <v>86</v>
      </c>
      <c r="C61" s="39">
        <v>87510</v>
      </c>
    </row>
    <row r="62" spans="1:3" s="30" customFormat="1" ht="45" customHeight="1">
      <c r="A62" s="5" t="s">
        <v>87</v>
      </c>
      <c r="B62" s="7" t="s">
        <v>88</v>
      </c>
      <c r="C62" s="39">
        <v>161040891</v>
      </c>
    </row>
    <row r="63" spans="1:3" s="30" customFormat="1" ht="76.5" customHeight="1">
      <c r="A63" s="5" t="s">
        <v>90</v>
      </c>
      <c r="B63" s="7" t="s">
        <v>89</v>
      </c>
      <c r="C63" s="39">
        <v>765878</v>
      </c>
    </row>
    <row r="64" spans="1:3" s="30" customFormat="1" ht="45" customHeight="1">
      <c r="A64" s="5" t="s">
        <v>91</v>
      </c>
      <c r="B64" s="7" t="s">
        <v>92</v>
      </c>
      <c r="C64" s="39">
        <v>924488</v>
      </c>
    </row>
    <row r="65" spans="1:3" s="30" customFormat="1" ht="81.75" customHeight="1">
      <c r="A65" s="29" t="s">
        <v>105</v>
      </c>
      <c r="B65" s="7" t="s">
        <v>106</v>
      </c>
      <c r="C65" s="39">
        <v>288539354</v>
      </c>
    </row>
    <row r="66" spans="1:3" s="30" customFormat="1" ht="106.5" customHeight="1">
      <c r="A66" s="29" t="s">
        <v>107</v>
      </c>
      <c r="B66" s="7" t="s">
        <v>108</v>
      </c>
      <c r="C66" s="39">
        <v>487006623</v>
      </c>
    </row>
    <row r="67" spans="1:3" s="30" customFormat="1" ht="66.75" customHeight="1">
      <c r="A67" s="29" t="s">
        <v>111</v>
      </c>
      <c r="B67" s="7" t="s">
        <v>110</v>
      </c>
      <c r="C67" s="39">
        <v>154300442</v>
      </c>
    </row>
    <row r="68" spans="1:3" s="30" customFormat="1" ht="66.75" customHeight="1">
      <c r="A68" s="29" t="s">
        <v>127</v>
      </c>
      <c r="B68" s="7" t="s">
        <v>128</v>
      </c>
      <c r="C68" s="39">
        <v>1855805</v>
      </c>
    </row>
    <row r="69" spans="1:3" s="30" customFormat="1" ht="63.75" customHeight="1">
      <c r="A69" s="41" t="s">
        <v>64</v>
      </c>
      <c r="B69" s="42" t="s">
        <v>63</v>
      </c>
      <c r="C69" s="39">
        <v>29811552</v>
      </c>
    </row>
    <row r="70" spans="1:3" s="30" customFormat="1" ht="63.75" customHeight="1">
      <c r="A70" s="5" t="s">
        <v>112</v>
      </c>
      <c r="B70" s="42" t="s">
        <v>113</v>
      </c>
      <c r="C70" s="39">
        <v>3695479</v>
      </c>
    </row>
    <row r="71" spans="1:3" s="30" customFormat="1" ht="76.5" customHeight="1">
      <c r="A71" s="5" t="s">
        <v>79</v>
      </c>
      <c r="B71" s="7" t="s">
        <v>80</v>
      </c>
      <c r="C71" s="39">
        <v>41337721</v>
      </c>
    </row>
    <row r="72" spans="1:3" s="30" customFormat="1" ht="76.5" customHeight="1">
      <c r="A72" s="41" t="s">
        <v>99</v>
      </c>
      <c r="B72" s="42" t="s">
        <v>100</v>
      </c>
      <c r="C72" s="39">
        <v>2398200</v>
      </c>
    </row>
    <row r="73" spans="1:3" s="30" customFormat="1" ht="69" customHeight="1">
      <c r="A73" s="41" t="s">
        <v>53</v>
      </c>
      <c r="B73" s="42" t="s">
        <v>32</v>
      </c>
      <c r="C73" s="39">
        <v>7331090</v>
      </c>
    </row>
    <row r="74" spans="1:3" s="30" customFormat="1" ht="39" customHeight="1">
      <c r="A74" s="41" t="s">
        <v>97</v>
      </c>
      <c r="B74" s="42" t="s">
        <v>98</v>
      </c>
      <c r="C74" s="39">
        <v>25620682</v>
      </c>
    </row>
    <row r="75" spans="1:3" s="30" customFormat="1" ht="39" customHeight="1">
      <c r="A75" s="47" t="s">
        <v>101</v>
      </c>
      <c r="B75" s="48" t="s">
        <v>102</v>
      </c>
      <c r="C75" s="39">
        <v>537000</v>
      </c>
    </row>
    <row r="76" spans="1:3" s="30" customFormat="1" ht="69" customHeight="1">
      <c r="A76" s="41" t="s">
        <v>95</v>
      </c>
      <c r="B76" s="42" t="s">
        <v>96</v>
      </c>
      <c r="C76" s="39">
        <v>897701</v>
      </c>
    </row>
    <row r="77" spans="1:3" s="30" customFormat="1" ht="69" customHeight="1">
      <c r="A77" s="41" t="s">
        <v>93</v>
      </c>
      <c r="B77" s="42" t="s">
        <v>94</v>
      </c>
      <c r="C77" s="39">
        <v>28656</v>
      </c>
    </row>
    <row r="78" spans="1:3" s="30" customFormat="1" ht="82.5" customHeight="1">
      <c r="A78" s="41" t="s">
        <v>73</v>
      </c>
      <c r="B78" s="42" t="s">
        <v>74</v>
      </c>
      <c r="C78" s="39">
        <v>64459390</v>
      </c>
    </row>
    <row r="79" spans="1:3" s="30" customFormat="1" ht="57" customHeight="1">
      <c r="A79" s="41" t="s">
        <v>115</v>
      </c>
      <c r="B79" s="42" t="s">
        <v>114</v>
      </c>
      <c r="C79" s="39">
        <v>5935788</v>
      </c>
    </row>
    <row r="80" spans="1:3" s="30" customFormat="1" ht="31.5" customHeight="1">
      <c r="A80" s="5" t="s">
        <v>61</v>
      </c>
      <c r="B80" s="7" t="s">
        <v>62</v>
      </c>
      <c r="C80" s="39">
        <v>1286250</v>
      </c>
    </row>
    <row r="81" spans="1:3" s="31" customFormat="1" ht="26.25" customHeight="1" hidden="1">
      <c r="A81" s="41"/>
      <c r="B81" s="42"/>
      <c r="C81" s="39"/>
    </row>
    <row r="82" spans="1:3" s="15" customFormat="1" ht="36.75" customHeight="1">
      <c r="A82" s="10"/>
      <c r="B82" s="10" t="s">
        <v>33</v>
      </c>
      <c r="C82" s="13">
        <f>C12+C29</f>
        <v>3810510329.3999996</v>
      </c>
    </row>
    <row r="83" spans="1:3" ht="18.75">
      <c r="A83" s="14"/>
      <c r="B83" s="14"/>
      <c r="C83" s="14"/>
    </row>
    <row r="84" spans="1:3" ht="48" customHeight="1">
      <c r="A84" s="32"/>
      <c r="B84" s="14"/>
      <c r="C84" s="33"/>
    </row>
    <row r="85" ht="64.5" customHeight="1">
      <c r="C85" s="34"/>
    </row>
    <row r="93" ht="17.25" customHeight="1"/>
    <row r="94" ht="27.75" customHeight="1"/>
    <row r="95" ht="27.75" customHeight="1"/>
  </sheetData>
  <sheetProtection/>
  <mergeCells count="3">
    <mergeCell ref="B5:C5"/>
    <mergeCell ref="A8:C8"/>
    <mergeCell ref="B3:C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2017-08-30T08:33:45Z</cp:lastPrinted>
  <dcterms:created xsi:type="dcterms:W3CDTF">2003-11-18T13:38:27Z</dcterms:created>
  <dcterms:modified xsi:type="dcterms:W3CDTF">2017-11-28T13:23:06Z</dcterms:modified>
  <cp:category/>
  <cp:version/>
  <cp:contentType/>
  <cp:contentStatus/>
</cp:coreProperties>
</file>